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loft_jakob_macstudio/Desktop/"/>
    </mc:Choice>
  </mc:AlternateContent>
  <xr:revisionPtr revIDLastSave="0" documentId="8_{AC942E45-B81A-CC41-A1BC-9150F402D8C1}" xr6:coauthVersionLast="47" xr6:coauthVersionMax="47" xr10:uidLastSave="{00000000-0000-0000-0000-000000000000}"/>
  <bookViews>
    <workbookView xWindow="0" yWindow="500" windowWidth="23040" windowHeight="9200" activeTab="2" xr2:uid="{00000000-000D-0000-FFFF-FFFF00000000}"/>
  </bookViews>
  <sheets>
    <sheet name="Instruktion " sheetId="7" r:id="rId1"/>
    <sheet name="data - ta ej bort" sheetId="5" state="hidden" r:id="rId2"/>
    <sheet name="Aktiveringsinformation" sheetId="2" r:id="rId3"/>
  </sheets>
  <definedNames>
    <definedName name="_xlnm.Print_Area" localSheetId="2">Aktiveringsinformation!$A$1:$K$98</definedName>
    <definedName name="_xlnm.Print_Area" localSheetId="0">'Instruktion '!$A$1:$Y$115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16" i="2"/>
  <c r="C20" i="2"/>
  <c r="D20" i="2" s="1"/>
  <c r="C15" i="2"/>
  <c r="D15" i="2" s="1"/>
  <c r="C24" i="2" l="1"/>
  <c r="D24" i="2" s="1"/>
  <c r="C25" i="2"/>
  <c r="D25" i="2" s="1"/>
  <c r="C26" i="2"/>
  <c r="D26" i="2" s="1"/>
  <c r="C23" i="2"/>
  <c r="D23" i="2" l="1"/>
  <c r="C19" i="2"/>
  <c r="D19" i="2" s="1"/>
  <c r="C18" i="2"/>
  <c r="D18" i="2" s="1"/>
</calcChain>
</file>

<file path=xl/sharedStrings.xml><?xml version="1.0" encoding="utf-8"?>
<sst xmlns="http://schemas.openxmlformats.org/spreadsheetml/2006/main" count="122" uniqueCount="90">
  <si>
    <t>APTUS</t>
  </si>
  <si>
    <t>RCO</t>
  </si>
  <si>
    <t>Nätmask</t>
  </si>
  <si>
    <t>Default gateway</t>
  </si>
  <si>
    <t>DNS</t>
  </si>
  <si>
    <t xml:space="preserve">fi2permissionName </t>
  </si>
  <si>
    <t>Box ID</t>
  </si>
  <si>
    <t>APTUS1</t>
  </si>
  <si>
    <t>APTUS2</t>
  </si>
  <si>
    <t>RCO1</t>
  </si>
  <si>
    <t>RCO2</t>
  </si>
  <si>
    <t xml:space="preserve">BOXSYSTEM </t>
  </si>
  <si>
    <t>-</t>
  </si>
  <si>
    <t>FÖRKLARING BOX ID</t>
  </si>
  <si>
    <t>Ordning på fack räknas längst ned till vänster och upp, därefter upprepande tills sista fack längst upp till höger i sista modul.</t>
  </si>
  <si>
    <t>Exempel Box ID på ett boxsystem om totalt 34 st brukbara fack;</t>
  </si>
  <si>
    <t>Dynamisk IP1</t>
  </si>
  <si>
    <t>Dynamisk IP2</t>
  </si>
  <si>
    <t>Dynamisk IP3</t>
  </si>
  <si>
    <t>Dynamisk IP4</t>
  </si>
  <si>
    <t>IP inställningar</t>
  </si>
  <si>
    <t>Data</t>
  </si>
  <si>
    <t>Adminsystem</t>
  </si>
  <si>
    <t>AKTIVERINGSINFORMATION</t>
  </si>
  <si>
    <t>Statisk IP1</t>
  </si>
  <si>
    <t>Statisk IP2</t>
  </si>
  <si>
    <t>Statisk IP3</t>
  </si>
  <si>
    <t>Statisk IP4</t>
  </si>
  <si>
    <t>M5 System Name</t>
  </si>
  <si>
    <t>M5 System ID</t>
  </si>
  <si>
    <t>MultiAccess-version (&gt;=8.7)</t>
  </si>
  <si>
    <t>Kontaktperson</t>
  </si>
  <si>
    <t>Telefonnummer</t>
  </si>
  <si>
    <t>AXEMA</t>
  </si>
  <si>
    <t>AXEMA1</t>
  </si>
  <si>
    <t>AXEMA2</t>
  </si>
  <si>
    <t>Välj IP inställning1</t>
  </si>
  <si>
    <t>Välj IP inställning2</t>
  </si>
  <si>
    <t>Välj IP inställning3</t>
  </si>
  <si>
    <t>Välj IP inställning4</t>
  </si>
  <si>
    <t>APTUS3</t>
  </si>
  <si>
    <t>MultiAccess API URL/IP</t>
  </si>
  <si>
    <t>RCO3</t>
  </si>
  <si>
    <t>M5 Admin API URL/IP</t>
  </si>
  <si>
    <t>IP-adress</t>
  </si>
  <si>
    <t>AXEMA3</t>
  </si>
  <si>
    <t>VAKA URL/IP inkl. port</t>
  </si>
  <si>
    <t>RCO4</t>
  </si>
  <si>
    <t>M5 Admin API-version</t>
  </si>
  <si>
    <t>AXEMA4</t>
  </si>
  <si>
    <t>APTUS4</t>
  </si>
  <si>
    <t>INSTALLATIONSUPPGIFTER</t>
  </si>
  <si>
    <t>Välj i lista1</t>
  </si>
  <si>
    <t>Välj i denna lista</t>
  </si>
  <si>
    <t>IP INSTÄLLNINGAR</t>
  </si>
  <si>
    <t>DYNAMISK IP</t>
  </si>
  <si>
    <t>STATISK IP</t>
  </si>
  <si>
    <t>RENZ ordernummer</t>
  </si>
  <si>
    <t>Installationsadress</t>
  </si>
  <si>
    <t>Postnummer</t>
  </si>
  <si>
    <t xml:space="preserve">Ort </t>
  </si>
  <si>
    <t>Välj i lista2</t>
  </si>
  <si>
    <t>Välj i lista3</t>
  </si>
  <si>
    <t>Välj i lista4</t>
  </si>
  <si>
    <t>Företag</t>
  </si>
  <si>
    <t>PASSERSYSTEMSLEVERANTÖR</t>
  </si>
  <si>
    <t>PASSERSYSTEM</t>
  </si>
  <si>
    <t>E-post</t>
  </si>
  <si>
    <t>Objektnummer/Org.grupp-ID i passersystem</t>
  </si>
  <si>
    <t>Lägenhetsnr enligt Lantmäteriet</t>
  </si>
  <si>
    <t xml:space="preserve">    </t>
  </si>
  <si>
    <t>Behöver ej uppges</t>
  </si>
  <si>
    <t>VAKA-version (&gt;=3.70.2)</t>
  </si>
  <si>
    <t>Detta är den adress där boxsystem ska installeras och driftsättas.</t>
  </si>
  <si>
    <t>Det krävs en godkänd Google adress för att vi ska kunna konfigurera.</t>
  </si>
  <si>
    <t>PASSERSYSTEMLEVERANTÖR</t>
  </si>
  <si>
    <t>Välj i rull lista vilket passersystem som är installerat i fastigheten.</t>
  </si>
  <si>
    <t>Exempel passersystem Aptus</t>
  </si>
  <si>
    <t>Välj i rull lista "Dynamisk" eller "Statisk IP"</t>
  </si>
  <si>
    <t>Vid "Dynamisk" behöver inget kompletteras</t>
  </si>
  <si>
    <t>Vid "Statisk IP" behöver det kompletteras med uppgifter</t>
  </si>
  <si>
    <t xml:space="preserve">Det är viktigt att rätt lägenhetsinformation skrivs vid rätt Box ID. </t>
  </si>
  <si>
    <t>Detta för att rätt namn etc ska visas på rätt namndisplay</t>
  </si>
  <si>
    <t>BOXSYSTEM</t>
  </si>
  <si>
    <t>INSTRUKTION - AKTIVERINGSINFORMATION</t>
  </si>
  <si>
    <t>Ange vilket företag som levererar passersystem samt kontaktuppgifter så vi kan nå dem vid behov.</t>
  </si>
  <si>
    <t>Uppgifter som kräver komplettering visas under respektive passersystem.</t>
  </si>
  <si>
    <t>Är ni osäkra på vilka uppgifter ni ska ange - kontakta er passersystemleverantör.</t>
  </si>
  <si>
    <t>Ifylld aktiveringsinformation mailas till support@renzsweden.se senast tre [3] veckor före leverans.</t>
  </si>
  <si>
    <t>Grå fält kompletteras med information för att boxarna ska kunna konfigureras mot passersystem. Ifyllt dokument skickas till support@renzsweden.se senast 3 veckor före leverans.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</si>
</sst>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00000000"/>
  </numFmts>
  <fonts count="22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theme="1"/>
      <name val="Frutiger LT Pro 47 Light Cn"/>
      <family val="2"/>
    </font>
    <font>
      <sz val="12"/>
      <color theme="1"/>
      <name val="Frutiger LT Pro 47 Light Cn"/>
      <family val="2"/>
    </font>
    <font>
      <sz val="10"/>
      <name val="Frutiger LT Pro 47 Light Cn"/>
      <family val="2"/>
    </font>
    <font>
      <sz val="10"/>
      <color theme="1"/>
      <name val="Frutiger LT Pro 47 Light Cn"/>
      <family val="2"/>
    </font>
    <font>
      <sz val="11"/>
      <color theme="1"/>
      <name val="Frutiger LT Pro 47 Light Cn"/>
      <family val="2"/>
    </font>
    <font>
      <sz val="9"/>
      <name val="Frutiger LT Pro 47 Light Cn"/>
      <family val="2"/>
    </font>
    <font>
      <b/>
      <sz val="12"/>
      <color theme="1"/>
      <name val="Frutiger LT Pro 47 Light Cn"/>
      <family val="2"/>
    </font>
    <font>
      <sz val="28"/>
      <color theme="1"/>
      <name val="Frutiger LT Pro 47 Light Cn"/>
      <family val="2"/>
    </font>
    <font>
      <sz val="14"/>
      <color theme="1"/>
      <name val="Frutiger LT Pro 47 Light Cn"/>
      <family val="2"/>
    </font>
    <font>
      <sz val="18"/>
      <color theme="1"/>
      <name val="Frutiger LT Pro 47 Light Cn"/>
      <family val="2"/>
    </font>
    <font>
      <sz val="22"/>
      <color theme="1"/>
      <name val="Frutiger LT Pro 47 Light Cn"/>
      <family val="2"/>
    </font>
    <font>
      <b/>
      <sz val="14"/>
      <color theme="1"/>
      <name val="Frutiger LT Pro 47 Light Cn"/>
      <family val="2"/>
    </font>
    <font>
      <sz val="11"/>
      <name val="Frutiger LT Pro 47 Light Cn"/>
      <family val="2"/>
    </font>
    <font>
      <sz val="16"/>
      <name val="Frutiger LT Pro 47 Light Cn"/>
      <family val="2"/>
    </font>
    <font>
      <sz val="14"/>
      <name val="Frutiger LT Pro 47 Light Cn"/>
      <family val="2"/>
    </font>
    <font>
      <b/>
      <sz val="9"/>
      <name val="Frutiger LT Pro 47 Light Cn"/>
      <family val="2"/>
    </font>
    <font>
      <sz val="11"/>
      <color rgb="FF1F497D"/>
      <name val="Calibri"/>
      <family val="2"/>
      <scheme val="minor"/>
    </font>
    <font>
      <b/>
      <i/>
      <sz val="14"/>
      <color theme="1"/>
      <name val="Frutiger LT Pro 47 Light Cn"/>
      <family val="2"/>
    </font>
    <font>
      <b/>
      <sz val="14"/>
      <color theme="0"/>
      <name val="Frutiger LT Pro 47 Light Cn"/>
      <family val="2"/>
    </font>
    <font>
      <sz val="14"/>
      <color theme="0"/>
      <name val="Frutiger LT Pro 47 Light Cn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/>
    <xf numFmtId="0" fontId="6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left" vertical="center" wrapText="1" indent="1"/>
      <protection locked="0"/>
    </xf>
    <xf numFmtId="49" fontId="10" fillId="0" borderId="3" xfId="0" applyNumberFormat="1" applyFont="1" applyBorder="1" applyAlignment="1" applyProtection="1">
      <alignment vertical="center" wrapText="1"/>
      <protection locked="0"/>
    </xf>
    <xf numFmtId="164" fontId="10" fillId="0" borderId="3" xfId="0" applyNumberFormat="1" applyFont="1" applyBorder="1" applyAlignment="1" applyProtection="1">
      <alignment horizontal="left" vertical="center" wrapText="1" indent="1"/>
      <protection locked="0"/>
    </xf>
    <xf numFmtId="49" fontId="10" fillId="0" borderId="3" xfId="0" applyNumberFormat="1" applyFont="1" applyBorder="1" applyAlignment="1" applyProtection="1">
      <alignment horizontal="left" vertical="center" wrapText="1" indent="1"/>
      <protection locked="0"/>
    </xf>
    <xf numFmtId="0" fontId="15" fillId="0" borderId="2" xfId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49" fontId="6" fillId="0" borderId="1" xfId="0" applyNumberFormat="1" applyFont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0" fillId="0" borderId="0" xfId="0" applyFont="1"/>
    <xf numFmtId="0" fontId="11" fillId="0" borderId="0" xfId="0" quotePrefix="1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 applyProtection="1">
      <alignment horizontal="left" vertical="center" indent="1"/>
      <protection locked="0"/>
    </xf>
    <xf numFmtId="0" fontId="14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/>
    </xf>
    <xf numFmtId="0" fontId="15" fillId="0" borderId="2" xfId="0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13" fillId="0" borderId="0" xfId="0" applyFont="1"/>
    <xf numFmtId="0" fontId="10" fillId="0" borderId="0" xfId="0" applyFont="1" applyAlignment="1">
      <alignment vertical="top"/>
    </xf>
    <xf numFmtId="0" fontId="12" fillId="0" borderId="0" xfId="0" applyFont="1"/>
    <xf numFmtId="0" fontId="19" fillId="0" borderId="0" xfId="0" applyFont="1"/>
    <xf numFmtId="0" fontId="13" fillId="0" borderId="0" xfId="0" applyFont="1" applyAlignment="1">
      <alignment vertical="top"/>
    </xf>
    <xf numFmtId="0" fontId="10" fillId="5" borderId="0" xfId="0" applyFont="1" applyFill="1"/>
    <xf numFmtId="0" fontId="20" fillId="5" borderId="0" xfId="0" applyFont="1" applyFill="1"/>
    <xf numFmtId="0" fontId="21" fillId="5" borderId="0" xfId="0" applyFont="1" applyFill="1"/>
    <xf numFmtId="0" fontId="14" fillId="0" borderId="2" xfId="0" applyFont="1" applyBorder="1" applyAlignment="1">
      <alignment horizontal="left" vertical="center" indent="1"/>
    </xf>
    <xf numFmtId="165" fontId="10" fillId="0" borderId="2" xfId="0" applyNumberFormat="1" applyFont="1" applyBorder="1" applyAlignment="1" applyProtection="1">
      <alignment horizontal="left" vertical="center" indent="1"/>
      <protection locked="0"/>
    </xf>
    <xf numFmtId="49" fontId="10" fillId="0" borderId="5" xfId="0" applyNumberFormat="1" applyFont="1" applyBorder="1" applyAlignment="1" applyProtection="1">
      <alignment horizontal="left" vertical="center" wrapText="1" indent="2"/>
      <protection locked="0"/>
    </xf>
    <xf numFmtId="49" fontId="10" fillId="0" borderId="6" xfId="0" applyNumberFormat="1" applyFont="1" applyBorder="1" applyAlignment="1" applyProtection="1">
      <alignment horizontal="left" vertical="center" wrapText="1" indent="2"/>
      <protection locked="0"/>
    </xf>
    <xf numFmtId="0" fontId="6" fillId="0" borderId="2" xfId="0" applyFont="1" applyBorder="1" applyAlignment="1">
      <alignment horizontal="left" vertical="center" indent="1"/>
    </xf>
    <xf numFmtId="0" fontId="16" fillId="4" borderId="7" xfId="0" applyFont="1" applyFill="1" applyBorder="1" applyAlignment="1">
      <alignment horizontal="left" vertical="center" indent="1"/>
    </xf>
    <xf numFmtId="0" fontId="16" fillId="4" borderId="8" xfId="0" applyFont="1" applyFill="1" applyBorder="1" applyAlignment="1">
      <alignment horizontal="left" vertical="center" indent="1"/>
    </xf>
    <xf numFmtId="0" fontId="10" fillId="0" borderId="2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10" fillId="4" borderId="7" xfId="0" applyFont="1" applyFill="1" applyBorder="1" applyAlignment="1">
      <alignment horizontal="left" vertical="center" indent="1"/>
    </xf>
    <xf numFmtId="0" fontId="10" fillId="4" borderId="8" xfId="0" applyFont="1" applyFill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</cellXfs>
  <cellStyles count="2">
    <cellStyle name="Neutral" xfId="1" builtinId="28"/>
    <cellStyle name="Normal" xfId="0" builtinId="0"/>
  </cellStyles>
  <dxfs count="20"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theme="1" tint="0.34998626667073579"/>
        </left>
        <right style="thin">
          <color theme="1" tint="0.34998626667073579"/>
        </right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A816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25</xdr:row>
      <xdr:rowOff>104775</xdr:rowOff>
    </xdr:from>
    <xdr:to>
      <xdr:col>22</xdr:col>
      <xdr:colOff>465040</xdr:colOff>
      <xdr:row>32</xdr:row>
      <xdr:rowOff>190289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6343650"/>
          <a:ext cx="13476190" cy="1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10</xdr:row>
      <xdr:rowOff>161925</xdr:rowOff>
    </xdr:from>
    <xdr:to>
      <xdr:col>16</xdr:col>
      <xdr:colOff>436943</xdr:colOff>
      <xdr:row>19</xdr:row>
      <xdr:rowOff>218790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2657475"/>
          <a:ext cx="9657143" cy="22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37</xdr:row>
      <xdr:rowOff>47625</xdr:rowOff>
    </xdr:from>
    <xdr:to>
      <xdr:col>12</xdr:col>
      <xdr:colOff>286728</xdr:colOff>
      <xdr:row>43</xdr:row>
      <xdr:rowOff>104974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9029700"/>
          <a:ext cx="7011378" cy="1428949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47</xdr:row>
      <xdr:rowOff>190500</xdr:rowOff>
    </xdr:from>
    <xdr:to>
      <xdr:col>11</xdr:col>
      <xdr:colOff>599240</xdr:colOff>
      <xdr:row>60</xdr:row>
      <xdr:rowOff>18700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11458575"/>
          <a:ext cx="6676190" cy="2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65</xdr:row>
      <xdr:rowOff>104775</xdr:rowOff>
    </xdr:from>
    <xdr:to>
      <xdr:col>12</xdr:col>
      <xdr:colOff>86669</xdr:colOff>
      <xdr:row>70</xdr:row>
      <xdr:rowOff>219250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2425" y="15487650"/>
          <a:ext cx="6763694" cy="1257475"/>
        </a:xfrm>
        <a:prstGeom prst="rect">
          <a:avLst/>
        </a:prstGeom>
      </xdr:spPr>
    </xdr:pic>
    <xdr:clientData/>
  </xdr:twoCellAnchor>
  <xdr:twoCellAnchor editAs="oneCell">
    <xdr:from>
      <xdr:col>12</xdr:col>
      <xdr:colOff>552450</xdr:colOff>
      <xdr:row>75</xdr:row>
      <xdr:rowOff>142875</xdr:rowOff>
    </xdr:from>
    <xdr:to>
      <xdr:col>23</xdr:col>
      <xdr:colOff>332538</xdr:colOff>
      <xdr:row>86</xdr:row>
      <xdr:rowOff>47323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81900" y="17811750"/>
          <a:ext cx="6695238" cy="24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91</xdr:row>
      <xdr:rowOff>28575</xdr:rowOff>
    </xdr:from>
    <xdr:to>
      <xdr:col>24</xdr:col>
      <xdr:colOff>512464</xdr:colOff>
      <xdr:row>114</xdr:row>
      <xdr:rowOff>85061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716500"/>
          <a:ext cx="15085714" cy="53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75</xdr:row>
      <xdr:rowOff>152400</xdr:rowOff>
    </xdr:from>
    <xdr:to>
      <xdr:col>12</xdr:col>
      <xdr:colOff>65823</xdr:colOff>
      <xdr:row>80</xdr:row>
      <xdr:rowOff>37971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6225" y="17821275"/>
          <a:ext cx="6819048" cy="10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687064</xdr:colOff>
      <xdr:row>35</xdr:row>
      <xdr:rowOff>95225</xdr:rowOff>
    </xdr:from>
    <xdr:to>
      <xdr:col>11</xdr:col>
      <xdr:colOff>3169</xdr:colOff>
      <xdr:row>51</xdr:row>
      <xdr:rowOff>87232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6864" y="11432092"/>
          <a:ext cx="7021829" cy="3243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8162F"/>
    <pageSetUpPr fitToPage="1"/>
  </sheetPr>
  <dimension ref="A1:Y115"/>
  <sheetViews>
    <sheetView showGridLines="0" showRowColHeader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0" sqref="M10"/>
    </sheetView>
  </sheetViews>
  <sheetFormatPr baseColWidth="10" defaultColWidth="0" defaultRowHeight="19" zeroHeight="1"/>
  <cols>
    <col min="1" max="1" width="5.5" style="28" customWidth="1"/>
    <col min="2" max="5" width="9.1640625" style="28" customWidth="1"/>
    <col min="6" max="6" width="10.5" style="28" customWidth="1"/>
    <col min="7" max="7" width="4" style="28" customWidth="1"/>
    <col min="8" max="25" width="9.1640625" style="28" customWidth="1"/>
    <col min="26" max="16384" width="9.1640625" style="28" hidden="1"/>
  </cols>
  <sheetData>
    <row r="1" spans="2:25" ht="47.25" customHeight="1">
      <c r="B1" s="52" t="s">
        <v>84</v>
      </c>
    </row>
    <row r="2" spans="2:25"/>
    <row r="3" spans="2:25">
      <c r="B3" s="56" t="s">
        <v>88</v>
      </c>
      <c r="C3" s="56"/>
      <c r="D3" s="56"/>
      <c r="E3" s="56"/>
      <c r="F3" s="56"/>
      <c r="G3" s="56"/>
      <c r="H3" s="56"/>
      <c r="I3" s="56"/>
      <c r="J3" s="56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5"/>
      <c r="X3" s="55"/>
      <c r="Y3" s="55"/>
    </row>
    <row r="4" spans="2:25"/>
    <row r="5" spans="2:25"/>
    <row r="6" spans="2:25"/>
    <row r="7" spans="2:25"/>
    <row r="8" spans="2:25">
      <c r="B8" s="50" t="s">
        <v>51</v>
      </c>
    </row>
    <row r="9" spans="2:25">
      <c r="B9" s="28" t="s">
        <v>73</v>
      </c>
    </row>
    <row r="10" spans="2:25">
      <c r="B10" s="28" t="s">
        <v>74</v>
      </c>
    </row>
    <row r="11" spans="2:25"/>
    <row r="12" spans="2:25" ht="30.75" customHeight="1"/>
    <row r="13" spans="2:25"/>
    <row r="14" spans="2:25"/>
    <row r="15" spans="2:25"/>
    <row r="16" spans="2:25"/>
    <row r="17" spans="2:2"/>
    <row r="18" spans="2:2"/>
    <row r="19" spans="2:2"/>
    <row r="20" spans="2:2"/>
    <row r="21" spans="2:2"/>
    <row r="22" spans="2:2"/>
    <row r="23" spans="2:2">
      <c r="B23" s="50" t="s">
        <v>75</v>
      </c>
    </row>
    <row r="24" spans="2:2">
      <c r="B24" s="28" t="s">
        <v>85</v>
      </c>
    </row>
    <row r="25" spans="2:2"/>
    <row r="26" spans="2:2"/>
    <row r="27" spans="2:2"/>
    <row r="28" spans="2:2"/>
    <row r="29" spans="2:2"/>
    <row r="30" spans="2:2"/>
    <row r="31" spans="2:2"/>
    <row r="32" spans="2:2"/>
    <row r="33" spans="2:2"/>
    <row r="34" spans="2:2"/>
    <row r="35" spans="2:2"/>
    <row r="36" spans="2:2">
      <c r="B36" s="50" t="s">
        <v>66</v>
      </c>
    </row>
    <row r="37" spans="2:2">
      <c r="B37" s="28" t="s">
        <v>76</v>
      </c>
    </row>
    <row r="38" spans="2:2"/>
    <row r="39" spans="2:2"/>
    <row r="40" spans="2:2"/>
    <row r="41" spans="2:2"/>
    <row r="42" spans="2:2"/>
    <row r="43" spans="2:2"/>
    <row r="44" spans="2:2"/>
    <row r="45" spans="2:2"/>
    <row r="46" spans="2:2">
      <c r="B46" s="53" t="s">
        <v>77</v>
      </c>
    </row>
    <row r="47" spans="2:2">
      <c r="B47" s="28" t="s">
        <v>86</v>
      </c>
    </row>
    <row r="48" spans="2:2"/>
    <row r="49" spans="2:15"/>
    <row r="50" spans="2:15">
      <c r="O50" s="28" t="s">
        <v>87</v>
      </c>
    </row>
    <row r="51" spans="2:15"/>
    <row r="52" spans="2:15"/>
    <row r="53" spans="2:15"/>
    <row r="54" spans="2:15"/>
    <row r="55" spans="2:15"/>
    <row r="56" spans="2:15"/>
    <row r="57" spans="2:15"/>
    <row r="58" spans="2:15"/>
    <row r="59" spans="2:15"/>
    <row r="60" spans="2:15"/>
    <row r="61" spans="2:15"/>
    <row r="62" spans="2:15"/>
    <row r="63" spans="2:15"/>
    <row r="64" spans="2:15">
      <c r="B64" s="50" t="s">
        <v>54</v>
      </c>
    </row>
    <row r="65" spans="2:14">
      <c r="B65" s="28" t="s">
        <v>78</v>
      </c>
    </row>
    <row r="66" spans="2:14"/>
    <row r="67" spans="2:14"/>
    <row r="68" spans="2:14"/>
    <row r="69" spans="2:14"/>
    <row r="70" spans="2:14"/>
    <row r="71" spans="2:14"/>
    <row r="72" spans="2:14"/>
    <row r="73" spans="2:14"/>
    <row r="74" spans="2:14"/>
    <row r="75" spans="2:14">
      <c r="B75" s="28" t="s">
        <v>79</v>
      </c>
      <c r="N75" s="28" t="s">
        <v>80</v>
      </c>
    </row>
    <row r="76" spans="2:14"/>
    <row r="77" spans="2:14"/>
    <row r="78" spans="2:14"/>
    <row r="79" spans="2:14"/>
    <row r="80" spans="2:14"/>
    <row r="81" spans="2:6"/>
    <row r="82" spans="2:6"/>
    <row r="83" spans="2:6"/>
    <row r="84" spans="2:6"/>
    <row r="85" spans="2:6"/>
    <row r="86" spans="2:6"/>
    <row r="87" spans="2:6"/>
    <row r="88" spans="2:6" ht="21.75" customHeight="1">
      <c r="B88" s="54" t="s">
        <v>83</v>
      </c>
    </row>
    <row r="89" spans="2:6">
      <c r="B89" s="51" t="s">
        <v>81</v>
      </c>
      <c r="C89" s="51"/>
      <c r="D89" s="51"/>
      <c r="E89" s="51"/>
      <c r="F89" s="51"/>
    </row>
    <row r="90" spans="2:6">
      <c r="B90" s="28" t="s">
        <v>82</v>
      </c>
    </row>
    <row r="91" spans="2:6"/>
    <row r="92" spans="2:6"/>
    <row r="93" spans="2:6"/>
    <row r="94" spans="2:6"/>
    <row r="95" spans="2:6"/>
    <row r="96" spans="2: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</sheetData>
  <sheetProtection algorithmName="SHA-512" hashValue="LC/McIZn2iTIANhFCAGNyNWYkOBkwYnNkvcyK5KOxKLB080ocIARvWq8VA+LrrVmsH/U9ufhQiH50g+RohuWBQ==" saltValue="fY2ZKqi9q/KGo3obWa+8WA==" spinCount="100000" sheet="1" objects="1" scenarios="1"/>
  <pageMargins left="0.7" right="0.43" top="0.91666666666666663" bottom="0.38" header="0.3" footer="0.3"/>
  <pageSetup paperSize="9" scale="35" orientation="portrait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H17"/>
  <sheetViews>
    <sheetView workbookViewId="0">
      <selection activeCell="F10" sqref="F10"/>
    </sheetView>
  </sheetViews>
  <sheetFormatPr baseColWidth="10" defaultColWidth="9.1640625" defaultRowHeight="12"/>
  <cols>
    <col min="1" max="1" width="22.1640625" style="1" bestFit="1" customWidth="1"/>
    <col min="2" max="2" width="34" style="1" bestFit="1" customWidth="1"/>
    <col min="3" max="3" width="22.1640625" style="1" customWidth="1"/>
    <col min="4" max="4" width="22.83203125" style="1" bestFit="1" customWidth="1"/>
    <col min="5" max="5" width="23.83203125" style="1" bestFit="1" customWidth="1"/>
    <col min="6" max="6" width="30.5" style="1" bestFit="1" customWidth="1"/>
    <col min="7" max="7" width="11.6640625" style="1" bestFit="1" customWidth="1"/>
    <col min="8" max="8" width="16.5" style="1" bestFit="1" customWidth="1"/>
    <col min="9" max="16384" width="9.1640625" style="1"/>
  </cols>
  <sheetData>
    <row r="1" spans="1:8">
      <c r="A1" s="1" t="s">
        <v>53</v>
      </c>
      <c r="B1" s="1" t="s">
        <v>20</v>
      </c>
      <c r="C1" s="1" t="s">
        <v>21</v>
      </c>
      <c r="D1" s="8" t="s">
        <v>53</v>
      </c>
      <c r="E1" s="1" t="s">
        <v>22</v>
      </c>
      <c r="F1" s="3" t="s">
        <v>21</v>
      </c>
      <c r="G1" s="3"/>
      <c r="H1" s="3"/>
    </row>
    <row r="2" spans="1:8">
      <c r="A2" s="1" t="s">
        <v>55</v>
      </c>
      <c r="B2" s="1" t="s">
        <v>36</v>
      </c>
      <c r="C2" s="1" t="s">
        <v>12</v>
      </c>
      <c r="D2" s="1" t="s">
        <v>0</v>
      </c>
      <c r="E2" s="1" t="s">
        <v>52</v>
      </c>
      <c r="F2" s="3" t="s">
        <v>12</v>
      </c>
    </row>
    <row r="3" spans="1:8">
      <c r="A3" s="1" t="s">
        <v>56</v>
      </c>
      <c r="B3" s="1" t="s">
        <v>37</v>
      </c>
      <c r="C3" s="1" t="s">
        <v>12</v>
      </c>
      <c r="D3" s="1" t="s">
        <v>33</v>
      </c>
      <c r="E3" s="1" t="s">
        <v>61</v>
      </c>
      <c r="F3" s="3" t="s">
        <v>12</v>
      </c>
    </row>
    <row r="4" spans="1:8">
      <c r="B4" s="1" t="s">
        <v>38</v>
      </c>
      <c r="C4" s="1" t="s">
        <v>12</v>
      </c>
      <c r="D4" s="1" t="s">
        <v>1</v>
      </c>
      <c r="E4" s="1" t="s">
        <v>62</v>
      </c>
      <c r="F4" s="1" t="s">
        <v>12</v>
      </c>
    </row>
    <row r="5" spans="1:8">
      <c r="B5" s="1" t="s">
        <v>39</v>
      </c>
      <c r="C5" s="1" t="s">
        <v>12</v>
      </c>
      <c r="E5" s="1" t="s">
        <v>63</v>
      </c>
      <c r="F5" s="1" t="s">
        <v>12</v>
      </c>
    </row>
    <row r="6" spans="1:8">
      <c r="B6" s="1" t="s">
        <v>16</v>
      </c>
      <c r="C6" s="1" t="s">
        <v>71</v>
      </c>
      <c r="E6" s="3" t="s">
        <v>7</v>
      </c>
      <c r="F6" s="3" t="s">
        <v>5</v>
      </c>
      <c r="G6" s="1" t="s">
        <v>7</v>
      </c>
    </row>
    <row r="7" spans="1:8">
      <c r="B7" s="1" t="s">
        <v>17</v>
      </c>
      <c r="C7" s="1" t="s">
        <v>12</v>
      </c>
      <c r="E7" s="3" t="s">
        <v>8</v>
      </c>
      <c r="F7" s="3" t="s">
        <v>30</v>
      </c>
      <c r="G7" s="3" t="s">
        <v>8</v>
      </c>
    </row>
    <row r="8" spans="1:8">
      <c r="B8" s="1" t="s">
        <v>18</v>
      </c>
      <c r="C8" s="1" t="s">
        <v>12</v>
      </c>
      <c r="E8" s="3" t="s">
        <v>40</v>
      </c>
      <c r="F8" s="1" t="s">
        <v>41</v>
      </c>
      <c r="G8" s="3" t="s">
        <v>40</v>
      </c>
    </row>
    <row r="9" spans="1:8">
      <c r="B9" s="1" t="s">
        <v>19</v>
      </c>
      <c r="C9" s="1" t="s">
        <v>12</v>
      </c>
      <c r="E9" s="3" t="s">
        <v>50</v>
      </c>
      <c r="F9" s="1" t="s">
        <v>12</v>
      </c>
      <c r="G9" s="3" t="s">
        <v>50</v>
      </c>
    </row>
    <row r="10" spans="1:8" ht="15">
      <c r="B10" s="1" t="s">
        <v>24</v>
      </c>
      <c r="C10" s="1" t="s">
        <v>44</v>
      </c>
      <c r="E10" s="2" t="s">
        <v>34</v>
      </c>
      <c r="F10" s="49" t="s">
        <v>72</v>
      </c>
      <c r="G10" s="2" t="s">
        <v>34</v>
      </c>
    </row>
    <row r="11" spans="1:8">
      <c r="B11" s="1" t="s">
        <v>25</v>
      </c>
      <c r="C11" s="1" t="s">
        <v>2</v>
      </c>
      <c r="E11" s="2" t="s">
        <v>35</v>
      </c>
      <c r="F11" s="3" t="s">
        <v>12</v>
      </c>
      <c r="G11" s="2" t="s">
        <v>35</v>
      </c>
    </row>
    <row r="12" spans="1:8">
      <c r="B12" s="1" t="s">
        <v>26</v>
      </c>
      <c r="C12" s="1" t="s">
        <v>3</v>
      </c>
      <c r="E12" s="1" t="s">
        <v>45</v>
      </c>
      <c r="F12" s="1" t="s">
        <v>46</v>
      </c>
      <c r="G12" s="1" t="s">
        <v>45</v>
      </c>
    </row>
    <row r="13" spans="1:8">
      <c r="B13" s="1" t="s">
        <v>27</v>
      </c>
      <c r="C13" s="1" t="s">
        <v>4</v>
      </c>
      <c r="E13" s="1" t="s">
        <v>49</v>
      </c>
      <c r="F13" s="1" t="s">
        <v>12</v>
      </c>
      <c r="G13" s="1" t="s">
        <v>49</v>
      </c>
    </row>
    <row r="14" spans="1:8">
      <c r="E14" s="3" t="s">
        <v>9</v>
      </c>
      <c r="F14" s="3" t="s">
        <v>29</v>
      </c>
      <c r="G14" s="3" t="s">
        <v>9</v>
      </c>
    </row>
    <row r="15" spans="1:8">
      <c r="E15" s="3" t="s">
        <v>10</v>
      </c>
      <c r="F15" s="3" t="s">
        <v>28</v>
      </c>
      <c r="G15" s="3" t="s">
        <v>10</v>
      </c>
    </row>
    <row r="16" spans="1:8">
      <c r="E16" s="3" t="s">
        <v>42</v>
      </c>
      <c r="F16" s="1" t="s">
        <v>43</v>
      </c>
      <c r="G16" s="3" t="s">
        <v>42</v>
      </c>
    </row>
    <row r="17" spans="5:7">
      <c r="E17" s="1" t="s">
        <v>47</v>
      </c>
      <c r="F17" s="1" t="s">
        <v>48</v>
      </c>
      <c r="G17" s="1" t="s">
        <v>47</v>
      </c>
    </row>
  </sheetData>
  <sheetProtection algorithmName="SHA-512" hashValue="89ZO6TiKbBJWnWeaswQHW8cG7a04OoqNYBcthRCsxsDm4MTZ437rpyqEcpseP8W2Y3L+gXRK2ejVXHeP2vpDaA==" saltValue="ejeWi8gzBrdTBsWgmHSnq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>
    <tabColor theme="9" tint="0.39997558519241921"/>
    <pageSetUpPr fitToPage="1"/>
  </sheetPr>
  <dimension ref="B1:S97"/>
  <sheetViews>
    <sheetView showGridLines="0" tabSelected="1" zoomScale="90" zoomScaleNormal="90" workbookViewId="0">
      <selection activeCell="D6" sqref="D6:E6"/>
    </sheetView>
  </sheetViews>
  <sheetFormatPr baseColWidth="10" defaultColWidth="9.1640625" defaultRowHeight="12"/>
  <cols>
    <col min="1" max="1" width="4.1640625" style="1" customWidth="1"/>
    <col min="2" max="2" width="5.33203125" style="7" hidden="1" customWidth="1"/>
    <col min="3" max="3" width="14.33203125" style="4" hidden="1" customWidth="1"/>
    <col min="4" max="4" width="11.1640625" style="6" customWidth="1"/>
    <col min="5" max="5" width="18.33203125" style="6" customWidth="1"/>
    <col min="6" max="6" width="52.33203125" style="1" customWidth="1"/>
    <col min="7" max="7" width="14.5" style="1" customWidth="1"/>
    <col min="8" max="8" width="25.6640625" style="2" customWidth="1"/>
    <col min="9" max="9" width="29.1640625" style="2" customWidth="1"/>
    <col min="10" max="10" width="19.1640625" style="1" customWidth="1"/>
    <col min="11" max="11" width="24.5" style="1" customWidth="1"/>
    <col min="12" max="12" width="25.83203125" style="1" customWidth="1"/>
    <col min="13" max="13" width="18.33203125" style="1" customWidth="1"/>
    <col min="14" max="14" width="24.5" style="1" customWidth="1"/>
    <col min="15" max="15" width="31" style="1" customWidth="1"/>
    <col min="16" max="16" width="30.33203125" style="1" customWidth="1"/>
    <col min="17" max="17" width="19.6640625" style="1" customWidth="1"/>
    <col min="18" max="18" width="31.5" style="1" customWidth="1"/>
    <col min="19" max="20" width="21.83203125" style="1" customWidth="1"/>
    <col min="21" max="21" width="15" style="1" customWidth="1"/>
    <col min="22" max="16384" width="9.1640625" style="1"/>
  </cols>
  <sheetData>
    <row r="1" spans="2:19" ht="46.5" customHeight="1">
      <c r="D1" s="18" t="s">
        <v>23</v>
      </c>
      <c r="E1" s="18"/>
      <c r="G1" s="2"/>
      <c r="I1" s="19"/>
      <c r="P1" s="20"/>
      <c r="R1" s="3"/>
      <c r="S1" s="3"/>
    </row>
    <row r="2" spans="2:19" ht="32.5" customHeight="1">
      <c r="D2" s="47" t="s">
        <v>89</v>
      </c>
      <c r="E2" s="21"/>
      <c r="G2" s="2"/>
      <c r="I2" s="1"/>
      <c r="M2" s="3"/>
      <c r="N2" s="3"/>
      <c r="O2" s="3"/>
      <c r="R2" s="3"/>
      <c r="S2" s="3"/>
    </row>
    <row r="3" spans="2:19" ht="41.5" customHeight="1">
      <c r="G3" s="2"/>
      <c r="I3" s="1"/>
      <c r="M3" s="3"/>
      <c r="N3" s="3"/>
      <c r="O3" s="3"/>
      <c r="R3" s="3"/>
      <c r="S3" s="3"/>
    </row>
    <row r="4" spans="2:19" ht="29" customHeight="1">
      <c r="D4" s="22" t="s">
        <v>51</v>
      </c>
      <c r="E4" s="22"/>
      <c r="G4" s="2"/>
      <c r="I4" s="1"/>
      <c r="M4" s="3"/>
      <c r="N4" s="3"/>
      <c r="O4" s="3"/>
      <c r="R4" s="3"/>
      <c r="S4" s="3"/>
    </row>
    <row r="5" spans="2:19" s="9" customFormat="1" ht="30.5" customHeight="1">
      <c r="B5" s="23"/>
      <c r="C5" s="24"/>
      <c r="D5" s="58" t="s">
        <v>57</v>
      </c>
      <c r="E5" s="58"/>
      <c r="F5" s="45" t="s">
        <v>58</v>
      </c>
      <c r="G5" s="45" t="s">
        <v>59</v>
      </c>
      <c r="H5" s="45" t="s">
        <v>60</v>
      </c>
    </row>
    <row r="6" spans="2:19" s="3" customFormat="1" ht="30.5" customHeight="1">
      <c r="B6" s="7"/>
      <c r="C6" s="4"/>
      <c r="D6" s="60"/>
      <c r="E6" s="61"/>
      <c r="F6" s="11"/>
      <c r="G6" s="12"/>
      <c r="H6" s="13"/>
    </row>
    <row r="7" spans="2:19" ht="21.5" customHeight="1">
      <c r="D7" s="1"/>
      <c r="E7" s="1"/>
      <c r="G7" s="2"/>
      <c r="I7" s="1"/>
    </row>
    <row r="8" spans="2:19" ht="21.5" customHeight="1">
      <c r="D8" s="1"/>
      <c r="E8" s="1"/>
      <c r="G8" s="2"/>
      <c r="I8" s="1"/>
    </row>
    <row r="9" spans="2:19" ht="21.5" customHeight="1">
      <c r="D9" s="1"/>
      <c r="E9" s="1"/>
      <c r="G9" s="2"/>
      <c r="I9" s="1"/>
    </row>
    <row r="10" spans="2:19" ht="28.25" customHeight="1">
      <c r="D10" s="25" t="s">
        <v>65</v>
      </c>
      <c r="E10" s="26"/>
      <c r="F10" s="27"/>
      <c r="G10" s="2"/>
      <c r="I10" s="1"/>
    </row>
    <row r="11" spans="2:19" ht="30.5" customHeight="1">
      <c r="D11" s="62" t="s">
        <v>64</v>
      </c>
      <c r="E11" s="62"/>
      <c r="F11" s="46" t="s">
        <v>31</v>
      </c>
      <c r="G11" s="66" t="s">
        <v>32</v>
      </c>
      <c r="H11" s="67"/>
      <c r="I11" s="66" t="s">
        <v>67</v>
      </c>
      <c r="J11" s="67"/>
    </row>
    <row r="12" spans="2:19" ht="30.5" customHeight="1">
      <c r="D12" s="65"/>
      <c r="E12" s="65"/>
      <c r="F12" s="44"/>
      <c r="G12" s="59"/>
      <c r="H12" s="59"/>
      <c r="I12" s="65"/>
      <c r="J12" s="65"/>
    </row>
    <row r="13" spans="2:19" ht="29" customHeight="1">
      <c r="D13" s="28"/>
      <c r="E13" s="28"/>
      <c r="G13" s="2"/>
      <c r="H13" s="29"/>
      <c r="I13" s="1"/>
    </row>
    <row r="14" spans="2:19" ht="29" customHeight="1">
      <c r="D14" s="63" t="s">
        <v>66</v>
      </c>
      <c r="E14" s="64"/>
      <c r="F14" s="48" t="s">
        <v>53</v>
      </c>
      <c r="G14" s="2"/>
      <c r="I14" s="1"/>
    </row>
    <row r="15" spans="2:19" ht="29" customHeight="1">
      <c r="B15" s="7">
        <v>3</v>
      </c>
      <c r="C15" s="30" t="str">
        <f>CONCATENATE(F14,B15)</f>
        <v>Välj i denna lista3</v>
      </c>
      <c r="D15" s="71" t="str">
        <f>IF(F14="Välj i denna lista","",VLOOKUP(C15,'data - ta ej bort'!E:F,2,FALSE))</f>
        <v/>
      </c>
      <c r="E15" s="71"/>
      <c r="F15" s="15"/>
      <c r="G15" s="2"/>
      <c r="I15" s="1"/>
    </row>
    <row r="16" spans="2:19" ht="29" customHeight="1">
      <c r="D16" s="70" t="str">
        <f>IF(F14="Välj i denna lista","","Användarnamn")</f>
        <v/>
      </c>
      <c r="E16" s="70"/>
      <c r="F16" s="15"/>
      <c r="G16" s="2"/>
      <c r="I16" s="1"/>
    </row>
    <row r="17" spans="2:13" ht="29" customHeight="1">
      <c r="D17" s="70" t="str">
        <f>IF(F14="Välj i denna lista","","Lösenord")</f>
        <v/>
      </c>
      <c r="E17" s="70"/>
      <c r="F17" s="15"/>
      <c r="G17" s="2"/>
      <c r="I17" s="1"/>
    </row>
    <row r="18" spans="2:13" ht="29" customHeight="1">
      <c r="B18" s="31">
        <v>1</v>
      </c>
      <c r="C18" s="30" t="str">
        <f>CONCATENATE(F14,B18)</f>
        <v>Välj i denna lista1</v>
      </c>
      <c r="D18" s="70" t="str">
        <f>IF(F14="Välj i denna lista","",VLOOKUP(C18,'data - ta ej bort'!E:F,2,FALSE))</f>
        <v/>
      </c>
      <c r="E18" s="70"/>
      <c r="F18" s="15"/>
      <c r="G18" s="2"/>
      <c r="I18" s="1"/>
    </row>
    <row r="19" spans="2:13" ht="29" customHeight="1">
      <c r="B19" s="31">
        <v>2</v>
      </c>
      <c r="C19" s="30" t="str">
        <f>CONCATENATE(F14,B19)</f>
        <v>Välj i denna lista2</v>
      </c>
      <c r="D19" s="70" t="str">
        <f>IF(F14="Välj i denna lista","",VLOOKUP(C19,'data - ta ej bort'!E:F,2,FALSE))</f>
        <v/>
      </c>
      <c r="E19" s="70"/>
      <c r="F19" s="10"/>
      <c r="G19" s="2"/>
      <c r="I19" s="1"/>
    </row>
    <row r="20" spans="2:13" ht="29.5" customHeight="1">
      <c r="B20" s="31">
        <v>4</v>
      </c>
      <c r="C20" s="30" t="str">
        <f>CONCATENATE(F14,B20)</f>
        <v>Välj i denna lista4</v>
      </c>
      <c r="D20" s="70" t="str">
        <f>IF(F14="Välj i denna lista","",VLOOKUP(C20,'data - ta ej bort'!E:F,2,FALSE))</f>
        <v/>
      </c>
      <c r="E20" s="70"/>
      <c r="F20" s="10"/>
      <c r="G20" s="2"/>
      <c r="I20" s="1"/>
    </row>
    <row r="21" spans="2:13" ht="29.5" customHeight="1">
      <c r="D21" s="1"/>
      <c r="E21" s="1"/>
      <c r="G21" s="2"/>
      <c r="I21" s="1"/>
    </row>
    <row r="22" spans="2:13" ht="28.25" customHeight="1">
      <c r="D22" s="68" t="s">
        <v>54</v>
      </c>
      <c r="E22" s="69"/>
      <c r="F22" s="14" t="s">
        <v>53</v>
      </c>
      <c r="G22" s="2"/>
      <c r="H22" s="1"/>
      <c r="I22" s="1"/>
    </row>
    <row r="23" spans="2:13" ht="28.25" customHeight="1">
      <c r="B23" s="7">
        <v>1</v>
      </c>
      <c r="C23" s="4" t="str">
        <f>CONCATENATE($F$22,B23)</f>
        <v>Välj i denna lista1</v>
      </c>
      <c r="D23" s="71" t="str">
        <f>IF(F22="välj i denna lista","",VLOOKUP(C23,'data - ta ej bort'!B:C,2,FALSE))</f>
        <v/>
      </c>
      <c r="E23" s="71"/>
      <c r="F23" s="10"/>
      <c r="G23" s="2"/>
      <c r="I23" s="1"/>
    </row>
    <row r="24" spans="2:13" ht="28.25" customHeight="1">
      <c r="B24" s="7">
        <v>2</v>
      </c>
      <c r="C24" s="4" t="str">
        <f>CONCATENATE($F$22,B24)</f>
        <v>Välj i denna lista2</v>
      </c>
      <c r="D24" s="70" t="str">
        <f>IF(F22="välj i denna lista","",VLOOKUP(C24,'data - ta ej bort'!B:C,2,FALSE))</f>
        <v/>
      </c>
      <c r="E24" s="70"/>
      <c r="F24" s="10"/>
      <c r="G24" s="2"/>
      <c r="I24" s="1"/>
    </row>
    <row r="25" spans="2:13" ht="28.25" customHeight="1">
      <c r="B25" s="7">
        <v>3</v>
      </c>
      <c r="C25" s="4" t="str">
        <f>CONCATENATE($F$22,B25)</f>
        <v>Välj i denna lista3</v>
      </c>
      <c r="D25" s="70" t="str">
        <f>IF(F22="välj i denna lista","",VLOOKUP(C25,'data - ta ej bort'!B:C,2,FALSE))</f>
        <v/>
      </c>
      <c r="E25" s="70"/>
      <c r="F25" s="10"/>
      <c r="G25" s="2"/>
      <c r="I25" s="1"/>
    </row>
    <row r="26" spans="2:13" ht="28.25" customHeight="1">
      <c r="B26" s="7">
        <v>4</v>
      </c>
      <c r="C26" s="4" t="str">
        <f>CONCATENATE($F$22,B26)</f>
        <v>Välj i denna lista4</v>
      </c>
      <c r="D26" s="70" t="str">
        <f>IF(F22="välj i denna lista","",VLOOKUP(C26,'data - ta ej bort'!B:C,2,FALSE))</f>
        <v/>
      </c>
      <c r="E26" s="70"/>
      <c r="F26" s="10"/>
      <c r="G26" s="2"/>
      <c r="I26" s="1"/>
    </row>
    <row r="27" spans="2:13" ht="28.25" customHeight="1">
      <c r="D27" s="1"/>
      <c r="E27" s="1"/>
      <c r="G27" s="2"/>
      <c r="I27" s="1"/>
    </row>
    <row r="28" spans="2:13">
      <c r="I28" s="2" t="s">
        <v>70</v>
      </c>
    </row>
    <row r="30" spans="2:13" ht="17.5" customHeight="1">
      <c r="D30" s="1"/>
      <c r="E30" s="1"/>
    </row>
    <row r="31" spans="2:13" ht="19">
      <c r="D31" s="32" t="s">
        <v>11</v>
      </c>
      <c r="E31" s="33"/>
      <c r="H31" s="34" t="s">
        <v>13</v>
      </c>
      <c r="I31" s="1"/>
      <c r="J31" s="4"/>
      <c r="L31" s="3"/>
      <c r="M31" s="3"/>
    </row>
    <row r="32" spans="2:13" ht="6.75" customHeight="1"/>
    <row r="33" spans="2:16" s="5" customFormat="1" ht="32">
      <c r="B33" s="35"/>
      <c r="C33" s="36"/>
      <c r="D33" s="37" t="s">
        <v>6</v>
      </c>
      <c r="E33" s="38" t="s">
        <v>69</v>
      </c>
      <c r="F33" s="38" t="s">
        <v>68</v>
      </c>
      <c r="G33" s="39"/>
      <c r="H33" s="24" t="s">
        <v>14</v>
      </c>
      <c r="M33" s="40"/>
      <c r="N33" s="40"/>
      <c r="O33" s="40"/>
      <c r="P33" s="40"/>
    </row>
    <row r="34" spans="2:16" s="3" customFormat="1" ht="16.25" customHeight="1">
      <c r="B34" s="7"/>
      <c r="C34" s="4"/>
      <c r="D34" s="41">
        <v>1</v>
      </c>
      <c r="E34" s="16"/>
      <c r="F34" s="17"/>
      <c r="G34" s="42"/>
      <c r="H34" s="9"/>
      <c r="I34" s="9"/>
      <c r="K34" s="9"/>
    </row>
    <row r="35" spans="2:16" s="3" customFormat="1" ht="16.25" customHeight="1">
      <c r="B35" s="7"/>
      <c r="C35" s="4"/>
      <c r="D35" s="41">
        <v>2</v>
      </c>
      <c r="E35" s="16"/>
      <c r="F35" s="17"/>
      <c r="G35" s="42"/>
      <c r="H35" s="9" t="s">
        <v>15</v>
      </c>
      <c r="I35" s="9"/>
    </row>
    <row r="36" spans="2:16" s="3" customFormat="1" ht="16.25" customHeight="1">
      <c r="B36" s="7"/>
      <c r="C36" s="4"/>
      <c r="D36" s="41">
        <v>3</v>
      </c>
      <c r="E36" s="16"/>
      <c r="F36" s="17"/>
      <c r="G36" s="42"/>
      <c r="H36" s="9"/>
      <c r="I36" s="9"/>
    </row>
    <row r="37" spans="2:16" s="3" customFormat="1" ht="16.25" customHeight="1">
      <c r="B37" s="7"/>
      <c r="C37" s="4"/>
      <c r="D37" s="41">
        <v>4</v>
      </c>
      <c r="E37" s="16"/>
      <c r="F37" s="17"/>
      <c r="G37" s="42"/>
      <c r="H37" s="9"/>
      <c r="I37" s="9"/>
    </row>
    <row r="38" spans="2:16" s="3" customFormat="1" ht="16.25" customHeight="1">
      <c r="B38" s="7"/>
      <c r="C38" s="4"/>
      <c r="D38" s="41">
        <v>5</v>
      </c>
      <c r="E38" s="16"/>
      <c r="F38" s="17"/>
      <c r="G38" s="42"/>
      <c r="H38" s="9"/>
      <c r="I38" s="9"/>
    </row>
    <row r="39" spans="2:16" s="3" customFormat="1" ht="16.25" customHeight="1">
      <c r="B39" s="7"/>
      <c r="C39" s="4"/>
      <c r="D39" s="41">
        <v>6</v>
      </c>
      <c r="E39" s="16"/>
      <c r="F39" s="17"/>
      <c r="G39" s="42"/>
      <c r="H39" s="9"/>
      <c r="I39" s="9"/>
    </row>
    <row r="40" spans="2:16" s="3" customFormat="1" ht="16.25" customHeight="1">
      <c r="B40" s="7"/>
      <c r="C40" s="4"/>
      <c r="D40" s="41">
        <v>7</v>
      </c>
      <c r="E40" s="16"/>
      <c r="F40" s="17"/>
      <c r="G40" s="42"/>
      <c r="H40" s="9"/>
      <c r="I40" s="9"/>
    </row>
    <row r="41" spans="2:16" s="3" customFormat="1" ht="16.25" customHeight="1">
      <c r="B41" s="7"/>
      <c r="C41" s="4"/>
      <c r="D41" s="41">
        <v>8</v>
      </c>
      <c r="E41" s="16"/>
      <c r="F41" s="17"/>
      <c r="G41" s="42"/>
      <c r="H41" s="9"/>
      <c r="I41" s="9"/>
    </row>
    <row r="42" spans="2:16" s="3" customFormat="1" ht="16.25" customHeight="1">
      <c r="B42" s="7"/>
      <c r="C42" s="4"/>
      <c r="D42" s="41">
        <v>9</v>
      </c>
      <c r="E42" s="16"/>
      <c r="F42" s="17"/>
      <c r="G42" s="42"/>
      <c r="H42" s="9"/>
      <c r="I42" s="9"/>
    </row>
    <row r="43" spans="2:16" s="3" customFormat="1" ht="16.25" customHeight="1">
      <c r="B43" s="7"/>
      <c r="C43" s="4"/>
      <c r="D43" s="41">
        <v>10</v>
      </c>
      <c r="E43" s="16"/>
      <c r="F43" s="17"/>
      <c r="G43" s="42"/>
      <c r="H43" s="9"/>
      <c r="I43" s="9"/>
    </row>
    <row r="44" spans="2:16" s="3" customFormat="1" ht="16.25" customHeight="1">
      <c r="B44" s="7"/>
      <c r="C44" s="4"/>
      <c r="D44" s="41">
        <v>11</v>
      </c>
      <c r="E44" s="16"/>
      <c r="F44" s="17"/>
      <c r="G44" s="42"/>
      <c r="H44" s="9"/>
      <c r="I44" s="9"/>
    </row>
    <row r="45" spans="2:16" s="3" customFormat="1" ht="16.25" customHeight="1">
      <c r="B45" s="7"/>
      <c r="C45" s="4"/>
      <c r="D45" s="41">
        <v>12</v>
      </c>
      <c r="E45" s="16"/>
      <c r="F45" s="17"/>
      <c r="G45" s="42"/>
      <c r="H45" s="9"/>
      <c r="I45" s="9"/>
    </row>
    <row r="46" spans="2:16" s="3" customFormat="1" ht="16.25" customHeight="1">
      <c r="B46" s="7"/>
      <c r="C46" s="4"/>
      <c r="D46" s="41">
        <v>13</v>
      </c>
      <c r="E46" s="16"/>
      <c r="F46" s="17"/>
      <c r="G46" s="42"/>
      <c r="H46" s="9"/>
      <c r="I46" s="9"/>
    </row>
    <row r="47" spans="2:16" s="3" customFormat="1" ht="16.25" customHeight="1">
      <c r="B47" s="7"/>
      <c r="C47" s="4"/>
      <c r="D47" s="41">
        <v>14</v>
      </c>
      <c r="E47" s="16"/>
      <c r="F47" s="17"/>
      <c r="G47" s="42"/>
      <c r="H47" s="9"/>
      <c r="I47" s="9"/>
    </row>
    <row r="48" spans="2:16" s="3" customFormat="1" ht="16.25" customHeight="1">
      <c r="B48" s="7"/>
      <c r="C48" s="4"/>
      <c r="D48" s="41">
        <v>15</v>
      </c>
      <c r="E48" s="16"/>
      <c r="F48" s="17"/>
      <c r="G48" s="42"/>
      <c r="H48" s="9"/>
      <c r="I48" s="9"/>
    </row>
    <row r="49" spans="2:14" s="3" customFormat="1" ht="16.25" customHeight="1">
      <c r="B49" s="7"/>
      <c r="C49" s="4"/>
      <c r="D49" s="41">
        <v>16</v>
      </c>
      <c r="E49" s="16"/>
      <c r="F49" s="17"/>
      <c r="G49" s="42"/>
      <c r="H49" s="9"/>
      <c r="I49" s="9"/>
    </row>
    <row r="50" spans="2:14" s="3" customFormat="1" ht="16.25" customHeight="1">
      <c r="B50" s="7"/>
      <c r="C50" s="4"/>
      <c r="D50" s="41">
        <v>17</v>
      </c>
      <c r="E50" s="16"/>
      <c r="F50" s="17"/>
      <c r="G50" s="42"/>
      <c r="H50" s="9"/>
      <c r="I50" s="9"/>
    </row>
    <row r="51" spans="2:14" s="3" customFormat="1" ht="16.25" customHeight="1">
      <c r="B51" s="7"/>
      <c r="C51" s="4"/>
      <c r="D51" s="41">
        <v>18</v>
      </c>
      <c r="E51" s="16"/>
      <c r="F51" s="17"/>
      <c r="G51" s="42"/>
      <c r="H51" s="9"/>
      <c r="I51" s="9"/>
    </row>
    <row r="52" spans="2:14" s="3" customFormat="1" ht="16.25" customHeight="1">
      <c r="B52" s="7"/>
      <c r="C52" s="4"/>
      <c r="D52" s="41">
        <v>19</v>
      </c>
      <c r="E52" s="16"/>
      <c r="F52" s="17"/>
      <c r="G52" s="42"/>
      <c r="H52" s="9"/>
      <c r="I52" s="9"/>
    </row>
    <row r="53" spans="2:14" s="3" customFormat="1" ht="16.25" customHeight="1">
      <c r="B53" s="7"/>
      <c r="C53" s="4"/>
      <c r="D53" s="41">
        <v>20</v>
      </c>
      <c r="E53" s="16"/>
      <c r="F53" s="17"/>
      <c r="G53" s="42"/>
      <c r="H53" s="9"/>
      <c r="I53" s="9"/>
    </row>
    <row r="54" spans="2:14" s="3" customFormat="1" ht="16.25" customHeight="1">
      <c r="B54" s="7"/>
      <c r="C54" s="4"/>
      <c r="D54" s="41">
        <v>21</v>
      </c>
      <c r="E54" s="16"/>
      <c r="F54" s="17"/>
      <c r="G54" s="42"/>
      <c r="H54" s="9"/>
      <c r="I54" s="9"/>
    </row>
    <row r="55" spans="2:14" s="3" customFormat="1" ht="16.25" customHeight="1">
      <c r="B55" s="7"/>
      <c r="C55" s="4"/>
      <c r="D55" s="41">
        <v>22</v>
      </c>
      <c r="E55" s="16"/>
      <c r="F55" s="17"/>
      <c r="G55" s="42"/>
      <c r="H55" s="9"/>
      <c r="I55" s="9"/>
    </row>
    <row r="56" spans="2:14" s="3" customFormat="1" ht="16.25" customHeight="1">
      <c r="B56" s="7"/>
      <c r="C56" s="4"/>
      <c r="D56" s="41">
        <v>23</v>
      </c>
      <c r="E56" s="16"/>
      <c r="F56" s="17"/>
      <c r="G56" s="42"/>
      <c r="H56" s="9"/>
      <c r="I56" s="9"/>
    </row>
    <row r="57" spans="2:14" s="3" customFormat="1" ht="16.25" customHeight="1">
      <c r="B57" s="7"/>
      <c r="C57" s="4"/>
      <c r="D57" s="41">
        <v>24</v>
      </c>
      <c r="E57" s="16"/>
      <c r="F57" s="17"/>
      <c r="G57" s="42"/>
      <c r="H57" s="9"/>
      <c r="I57" s="9"/>
    </row>
    <row r="58" spans="2:14" s="3" customFormat="1" ht="16.25" customHeight="1">
      <c r="B58" s="7"/>
      <c r="C58" s="4"/>
      <c r="D58" s="41">
        <v>25</v>
      </c>
      <c r="E58" s="16"/>
      <c r="F58" s="17"/>
      <c r="G58" s="42"/>
      <c r="H58" s="9"/>
      <c r="I58" s="9"/>
    </row>
    <row r="59" spans="2:14" s="3" customFormat="1" ht="16.25" customHeight="1">
      <c r="B59" s="7"/>
      <c r="C59" s="4"/>
      <c r="D59" s="41">
        <v>26</v>
      </c>
      <c r="E59" s="16"/>
      <c r="F59" s="17"/>
      <c r="G59" s="42"/>
      <c r="H59" s="9"/>
      <c r="I59" s="9"/>
    </row>
    <row r="60" spans="2:14" s="3" customFormat="1" ht="16.25" customHeight="1">
      <c r="B60" s="7"/>
      <c r="C60" s="4"/>
      <c r="D60" s="41">
        <v>27</v>
      </c>
      <c r="E60" s="16"/>
      <c r="F60" s="17"/>
      <c r="G60" s="42"/>
      <c r="H60" s="9"/>
      <c r="I60" s="9"/>
    </row>
    <row r="61" spans="2:14" s="3" customFormat="1" ht="16.25" customHeight="1">
      <c r="B61" s="7"/>
      <c r="C61" s="4"/>
      <c r="D61" s="41">
        <v>28</v>
      </c>
      <c r="E61" s="16"/>
      <c r="F61" s="17"/>
      <c r="G61" s="42"/>
      <c r="H61" s="9"/>
      <c r="I61" s="9"/>
    </row>
    <row r="62" spans="2:14" s="3" customFormat="1" ht="16.25" customHeight="1">
      <c r="B62" s="7"/>
      <c r="C62" s="4"/>
      <c r="D62" s="41">
        <v>29</v>
      </c>
      <c r="E62" s="16"/>
      <c r="F62" s="17"/>
      <c r="G62" s="42"/>
      <c r="H62" s="9"/>
      <c r="I62" s="9"/>
      <c r="J62" s="43"/>
      <c r="K62" s="43"/>
      <c r="L62" s="43"/>
      <c r="M62" s="43"/>
      <c r="N62" s="43"/>
    </row>
    <row r="63" spans="2:14" s="3" customFormat="1" ht="16.25" customHeight="1">
      <c r="B63" s="7"/>
      <c r="C63" s="4"/>
      <c r="D63" s="41">
        <v>30</v>
      </c>
      <c r="E63" s="16"/>
      <c r="F63" s="17"/>
      <c r="G63" s="42"/>
      <c r="H63" s="9"/>
      <c r="I63" s="9"/>
      <c r="J63" s="43"/>
      <c r="K63" s="43"/>
      <c r="L63" s="43"/>
      <c r="M63" s="43"/>
      <c r="N63" s="43"/>
    </row>
    <row r="64" spans="2:14" s="3" customFormat="1" ht="16.25" customHeight="1">
      <c r="B64" s="7"/>
      <c r="C64" s="4"/>
      <c r="D64" s="41">
        <v>31</v>
      </c>
      <c r="E64" s="16"/>
      <c r="F64" s="17"/>
      <c r="G64" s="42"/>
      <c r="H64" s="9"/>
      <c r="I64" s="9"/>
      <c r="J64" s="43"/>
      <c r="K64" s="43"/>
      <c r="L64" s="43"/>
      <c r="M64" s="43"/>
      <c r="N64" s="43"/>
    </row>
    <row r="65" spans="2:14" s="3" customFormat="1" ht="16.25" customHeight="1">
      <c r="B65" s="7"/>
      <c r="C65" s="4"/>
      <c r="D65" s="41">
        <v>32</v>
      </c>
      <c r="E65" s="16"/>
      <c r="F65" s="17"/>
      <c r="G65" s="42"/>
      <c r="H65" s="9"/>
      <c r="I65" s="9"/>
      <c r="J65" s="43"/>
      <c r="K65" s="43"/>
      <c r="L65" s="43"/>
      <c r="M65" s="43"/>
      <c r="N65" s="43"/>
    </row>
    <row r="66" spans="2:14" s="3" customFormat="1" ht="16.25" customHeight="1">
      <c r="B66" s="7"/>
      <c r="C66" s="4"/>
      <c r="D66" s="41">
        <v>33</v>
      </c>
      <c r="E66" s="16"/>
      <c r="F66" s="17"/>
      <c r="G66" s="42"/>
      <c r="H66" s="9"/>
      <c r="I66" s="9"/>
      <c r="J66" s="43"/>
      <c r="K66" s="43"/>
      <c r="L66" s="43"/>
      <c r="M66" s="43"/>
      <c r="N66" s="43"/>
    </row>
    <row r="67" spans="2:14" s="3" customFormat="1" ht="16.25" customHeight="1">
      <c r="B67" s="7"/>
      <c r="C67" s="4"/>
      <c r="D67" s="41">
        <v>34</v>
      </c>
      <c r="E67" s="16"/>
      <c r="F67" s="17"/>
      <c r="G67" s="42"/>
      <c r="H67" s="9"/>
      <c r="I67" s="9"/>
    </row>
    <row r="68" spans="2:14" s="3" customFormat="1" ht="16.25" customHeight="1">
      <c r="B68" s="7"/>
      <c r="C68" s="4"/>
      <c r="D68" s="41">
        <v>35</v>
      </c>
      <c r="E68" s="16"/>
      <c r="F68" s="17"/>
      <c r="G68" s="42"/>
      <c r="H68" s="9"/>
      <c r="I68" s="9"/>
    </row>
    <row r="69" spans="2:14" s="3" customFormat="1" ht="16.25" customHeight="1">
      <c r="B69" s="7"/>
      <c r="C69" s="4"/>
      <c r="D69" s="41">
        <v>36</v>
      </c>
      <c r="E69" s="16"/>
      <c r="F69" s="17"/>
      <c r="G69" s="42"/>
      <c r="H69" s="9"/>
      <c r="I69" s="9"/>
    </row>
    <row r="70" spans="2:14" s="3" customFormat="1" ht="16.25" customHeight="1">
      <c r="B70" s="7"/>
      <c r="C70" s="4"/>
      <c r="D70" s="41">
        <v>37</v>
      </c>
      <c r="E70" s="16"/>
      <c r="F70" s="17"/>
      <c r="G70" s="42"/>
      <c r="H70" s="9"/>
      <c r="I70" s="9"/>
    </row>
    <row r="71" spans="2:14" s="3" customFormat="1" ht="16.25" customHeight="1">
      <c r="B71" s="7"/>
      <c r="C71" s="4"/>
      <c r="D71" s="41">
        <v>38</v>
      </c>
      <c r="E71" s="16"/>
      <c r="F71" s="17"/>
      <c r="G71" s="42"/>
      <c r="H71" s="9"/>
      <c r="I71" s="9"/>
    </row>
    <row r="72" spans="2:14" s="3" customFormat="1" ht="16.25" customHeight="1">
      <c r="B72" s="7"/>
      <c r="C72" s="4"/>
      <c r="D72" s="41">
        <v>39</v>
      </c>
      <c r="E72" s="16"/>
      <c r="F72" s="17"/>
      <c r="G72" s="42"/>
      <c r="H72" s="9"/>
      <c r="I72" s="9"/>
    </row>
    <row r="73" spans="2:14" s="3" customFormat="1" ht="16.25" customHeight="1">
      <c r="B73" s="7"/>
      <c r="C73" s="4"/>
      <c r="D73" s="41">
        <v>40</v>
      </c>
      <c r="E73" s="16"/>
      <c r="F73" s="17"/>
      <c r="G73" s="42"/>
      <c r="H73" s="9"/>
      <c r="I73" s="9"/>
    </row>
    <row r="74" spans="2:14" s="3" customFormat="1" ht="16.25" customHeight="1">
      <c r="B74" s="7"/>
      <c r="C74" s="4"/>
      <c r="D74" s="41">
        <v>41</v>
      </c>
      <c r="E74" s="16"/>
      <c r="F74" s="17"/>
      <c r="G74" s="42"/>
      <c r="H74" s="9"/>
      <c r="I74" s="9"/>
    </row>
    <row r="75" spans="2:14" s="3" customFormat="1" ht="16.25" customHeight="1">
      <c r="B75" s="7"/>
      <c r="C75" s="4"/>
      <c r="D75" s="41">
        <v>42</v>
      </c>
      <c r="E75" s="16"/>
      <c r="F75" s="17"/>
      <c r="G75" s="42"/>
      <c r="H75" s="9"/>
      <c r="I75" s="9"/>
    </row>
    <row r="76" spans="2:14" s="3" customFormat="1" ht="16.25" customHeight="1">
      <c r="B76" s="7"/>
      <c r="C76" s="4"/>
      <c r="D76" s="41">
        <v>43</v>
      </c>
      <c r="E76" s="16"/>
      <c r="F76" s="17"/>
      <c r="G76" s="42"/>
      <c r="H76" s="9"/>
      <c r="I76" s="9"/>
    </row>
    <row r="77" spans="2:14" s="3" customFormat="1" ht="16.25" customHeight="1">
      <c r="B77" s="7"/>
      <c r="C77" s="4"/>
      <c r="D77" s="41">
        <v>44</v>
      </c>
      <c r="E77" s="16"/>
      <c r="F77" s="17"/>
      <c r="G77" s="42"/>
      <c r="H77" s="9"/>
      <c r="I77" s="9"/>
    </row>
    <row r="78" spans="2:14" s="3" customFormat="1" ht="16.25" customHeight="1">
      <c r="B78" s="7"/>
      <c r="C78" s="4"/>
      <c r="D78" s="41">
        <v>45</v>
      </c>
      <c r="E78" s="16"/>
      <c r="F78" s="17"/>
      <c r="G78" s="42"/>
      <c r="H78" s="9"/>
      <c r="I78" s="9"/>
    </row>
    <row r="79" spans="2:14" s="3" customFormat="1" ht="16.25" customHeight="1">
      <c r="B79" s="7"/>
      <c r="C79" s="4"/>
      <c r="D79" s="41">
        <v>46</v>
      </c>
      <c r="E79" s="16"/>
      <c r="F79" s="17"/>
      <c r="G79" s="42"/>
      <c r="H79" s="9"/>
      <c r="I79" s="9"/>
    </row>
    <row r="80" spans="2:14" s="3" customFormat="1" ht="16.25" customHeight="1">
      <c r="B80" s="7"/>
      <c r="C80" s="4"/>
      <c r="D80" s="41">
        <v>47</v>
      </c>
      <c r="E80" s="16"/>
      <c r="F80" s="17"/>
      <c r="G80" s="42"/>
      <c r="H80" s="9"/>
      <c r="I80" s="9"/>
    </row>
    <row r="81" spans="2:9" s="3" customFormat="1" ht="16.25" customHeight="1">
      <c r="B81" s="7"/>
      <c r="C81" s="4"/>
      <c r="D81" s="41">
        <v>48</v>
      </c>
      <c r="E81" s="16"/>
      <c r="F81" s="17"/>
      <c r="G81" s="42"/>
      <c r="H81" s="9"/>
      <c r="I81" s="9"/>
    </row>
    <row r="82" spans="2:9" s="3" customFormat="1" ht="16.25" customHeight="1">
      <c r="B82" s="7"/>
      <c r="C82" s="4"/>
      <c r="D82" s="41">
        <v>49</v>
      </c>
      <c r="E82" s="16"/>
      <c r="F82" s="17"/>
      <c r="G82" s="42"/>
      <c r="H82" s="9"/>
      <c r="I82" s="9"/>
    </row>
    <row r="83" spans="2:9" s="3" customFormat="1" ht="16.25" customHeight="1">
      <c r="B83" s="7"/>
      <c r="C83" s="4"/>
      <c r="D83" s="41">
        <v>50</v>
      </c>
      <c r="E83" s="16"/>
      <c r="F83" s="17"/>
      <c r="G83" s="42"/>
      <c r="H83" s="9"/>
      <c r="I83" s="9"/>
    </row>
    <row r="84" spans="2:9" s="3" customFormat="1" ht="16.25" customHeight="1">
      <c r="B84" s="7"/>
      <c r="C84" s="4"/>
      <c r="D84" s="41">
        <v>51</v>
      </c>
      <c r="E84" s="16"/>
      <c r="F84" s="17"/>
      <c r="G84" s="42"/>
      <c r="H84" s="9"/>
      <c r="I84" s="9"/>
    </row>
    <row r="85" spans="2:9" s="3" customFormat="1" ht="16.25" customHeight="1">
      <c r="B85" s="7"/>
      <c r="C85" s="4"/>
      <c r="D85" s="41">
        <v>52</v>
      </c>
      <c r="E85" s="16"/>
      <c r="F85" s="17"/>
      <c r="G85" s="42"/>
      <c r="H85" s="9"/>
      <c r="I85" s="9"/>
    </row>
    <row r="86" spans="2:9" s="3" customFormat="1" ht="16.25" customHeight="1">
      <c r="B86" s="7"/>
      <c r="C86" s="4"/>
      <c r="D86" s="41">
        <v>53</v>
      </c>
      <c r="E86" s="16"/>
      <c r="F86" s="17"/>
      <c r="G86" s="42"/>
      <c r="H86" s="9"/>
      <c r="I86" s="9"/>
    </row>
    <row r="87" spans="2:9" s="3" customFormat="1" ht="16.25" customHeight="1">
      <c r="B87" s="7"/>
      <c r="C87" s="4"/>
      <c r="D87" s="41">
        <v>54</v>
      </c>
      <c r="E87" s="16"/>
      <c r="F87" s="17"/>
      <c r="G87" s="42"/>
      <c r="H87" s="4"/>
    </row>
    <row r="88" spans="2:9" s="3" customFormat="1" ht="16.25" customHeight="1">
      <c r="B88" s="7"/>
      <c r="C88" s="4"/>
      <c r="D88" s="41">
        <v>55</v>
      </c>
      <c r="E88" s="16"/>
      <c r="F88" s="17"/>
      <c r="G88" s="42"/>
      <c r="H88" s="4"/>
    </row>
    <row r="89" spans="2:9" s="3" customFormat="1" ht="16.25" customHeight="1">
      <c r="B89" s="7"/>
      <c r="C89" s="4"/>
      <c r="D89" s="41">
        <v>56</v>
      </c>
      <c r="E89" s="16"/>
      <c r="F89" s="17"/>
      <c r="G89" s="42"/>
      <c r="H89" s="4"/>
    </row>
    <row r="90" spans="2:9" s="3" customFormat="1" ht="16.25" customHeight="1">
      <c r="B90" s="7"/>
      <c r="C90" s="4"/>
      <c r="D90" s="41">
        <v>57</v>
      </c>
      <c r="E90" s="16"/>
      <c r="F90" s="17"/>
      <c r="G90" s="42"/>
      <c r="H90" s="4"/>
    </row>
    <row r="91" spans="2:9" s="3" customFormat="1" ht="16.25" customHeight="1">
      <c r="B91" s="7"/>
      <c r="C91" s="4"/>
      <c r="D91" s="41">
        <v>58</v>
      </c>
      <c r="E91" s="16"/>
      <c r="F91" s="17"/>
      <c r="G91" s="42"/>
      <c r="H91" s="4"/>
    </row>
    <row r="92" spans="2:9" s="3" customFormat="1" ht="16.25" customHeight="1">
      <c r="B92" s="7"/>
      <c r="C92" s="4"/>
      <c r="D92" s="41">
        <v>59</v>
      </c>
      <c r="E92" s="16"/>
      <c r="F92" s="17"/>
      <c r="G92" s="42"/>
      <c r="H92" s="4"/>
    </row>
    <row r="93" spans="2:9" s="3" customFormat="1" ht="16.25" customHeight="1">
      <c r="B93" s="7"/>
      <c r="C93" s="4"/>
      <c r="D93" s="41">
        <v>60</v>
      </c>
      <c r="E93" s="16"/>
      <c r="F93" s="17"/>
      <c r="G93" s="42"/>
      <c r="H93" s="4"/>
    </row>
    <row r="94" spans="2:9" s="3" customFormat="1" ht="16.25" customHeight="1">
      <c r="B94" s="7"/>
      <c r="C94" s="4"/>
      <c r="D94" s="41">
        <v>61</v>
      </c>
      <c r="E94" s="16"/>
      <c r="F94" s="17"/>
      <c r="G94" s="42"/>
      <c r="H94" s="4"/>
    </row>
    <row r="95" spans="2:9" s="3" customFormat="1" ht="16.25" customHeight="1">
      <c r="B95" s="7"/>
      <c r="C95" s="4"/>
      <c r="D95" s="41">
        <v>62</v>
      </c>
      <c r="E95" s="16"/>
      <c r="F95" s="17"/>
      <c r="G95" s="42"/>
      <c r="H95" s="4"/>
    </row>
    <row r="96" spans="2:9" s="3" customFormat="1" ht="16.25" customHeight="1">
      <c r="B96" s="7"/>
      <c r="C96" s="4"/>
      <c r="D96" s="41">
        <v>63</v>
      </c>
      <c r="E96" s="16"/>
      <c r="F96" s="17"/>
      <c r="G96" s="42"/>
      <c r="H96" s="4"/>
    </row>
    <row r="97" spans="2:8" s="3" customFormat="1" ht="16.25" customHeight="1">
      <c r="B97" s="7"/>
      <c r="C97" s="4"/>
      <c r="D97" s="41">
        <v>64</v>
      </c>
      <c r="E97" s="16"/>
      <c r="F97" s="17"/>
      <c r="G97" s="42"/>
      <c r="H97" s="4"/>
    </row>
  </sheetData>
  <sheetProtection algorithmName="SHA-512" hashValue="oEGwMtLPZyJjCv+vzTTzbcyKi2c7zgVWym74PvSk0Lso1lv9/hRjbue8WkYYeqjQtOZPqsuAz43TnFLTzme6SA==" saltValue="/MK8ADTU/6RyCi2x5qLbTw==" spinCount="100000" sheet="1" objects="1" scenarios="1"/>
  <dataConsolidate/>
  <mergeCells count="20">
    <mergeCell ref="D26:E26"/>
    <mergeCell ref="D25:E25"/>
    <mergeCell ref="D24:E24"/>
    <mergeCell ref="D23:E23"/>
    <mergeCell ref="D15:E15"/>
    <mergeCell ref="I12:J12"/>
    <mergeCell ref="I11:J11"/>
    <mergeCell ref="G11:H11"/>
    <mergeCell ref="D22:E22"/>
    <mergeCell ref="D20:E20"/>
    <mergeCell ref="D19:E19"/>
    <mergeCell ref="D18:E18"/>
    <mergeCell ref="D17:E17"/>
    <mergeCell ref="D16:E16"/>
    <mergeCell ref="D5:E5"/>
    <mergeCell ref="G12:H12"/>
    <mergeCell ref="D6:E6"/>
    <mergeCell ref="D11:E11"/>
    <mergeCell ref="D14:E14"/>
    <mergeCell ref="D12:E12"/>
  </mergeCells>
  <conditionalFormatting sqref="D15:D20">
    <cfRule type="cellIs" dxfId="19" priority="27" operator="equal">
      <formula>"-"</formula>
    </cfRule>
  </conditionalFormatting>
  <conditionalFormatting sqref="D24:E26">
    <cfRule type="cellIs" dxfId="18" priority="3" operator="equal">
      <formula>"-"</formula>
    </cfRule>
  </conditionalFormatting>
  <conditionalFormatting sqref="D15:F18">
    <cfRule type="expression" dxfId="17" priority="12">
      <formula>$F$14="Axema"</formula>
    </cfRule>
  </conditionalFormatting>
  <conditionalFormatting sqref="D15:F19">
    <cfRule type="expression" dxfId="16" priority="15">
      <formula>$F$14="Aptus"</formula>
    </cfRule>
  </conditionalFormatting>
  <conditionalFormatting sqref="D15:F20">
    <cfRule type="expression" dxfId="15" priority="9">
      <formula>$F$14="RCO"</formula>
    </cfRule>
  </conditionalFormatting>
  <conditionalFormatting sqref="D23:F26">
    <cfRule type="expression" dxfId="14" priority="6">
      <formula>$F$22="Statisk ip"</formula>
    </cfRule>
  </conditionalFormatting>
  <conditionalFormatting sqref="D6:H6">
    <cfRule type="cellIs" dxfId="13" priority="2" operator="equal">
      <formula>0</formula>
    </cfRule>
  </conditionalFormatting>
  <conditionalFormatting sqref="D12:J12">
    <cfRule type="cellIs" dxfId="12" priority="1" operator="equal">
      <formula>0</formula>
    </cfRule>
  </conditionalFormatting>
  <conditionalFormatting sqref="E34:F97">
    <cfRule type="cellIs" dxfId="11" priority="47" operator="equal">
      <formula>0</formula>
    </cfRule>
  </conditionalFormatting>
  <conditionalFormatting sqref="F14">
    <cfRule type="cellIs" dxfId="10" priority="30" operator="equal">
      <formula>"-"</formula>
    </cfRule>
    <cfRule type="cellIs" dxfId="9" priority="19" operator="equal">
      <formula>"välj i denna lista"</formula>
    </cfRule>
  </conditionalFormatting>
  <conditionalFormatting sqref="F15:F18">
    <cfRule type="expression" dxfId="8" priority="11">
      <formula>$F$14="Axema"</formula>
    </cfRule>
    <cfRule type="cellIs" dxfId="7" priority="10" operator="greaterThan">
      <formula>0</formula>
    </cfRule>
  </conditionalFormatting>
  <conditionalFormatting sqref="F15:F19">
    <cfRule type="expression" dxfId="6" priority="14">
      <formula>$F$14="Aptus"</formula>
    </cfRule>
  </conditionalFormatting>
  <conditionalFormatting sqref="F15:F20">
    <cfRule type="cellIs" dxfId="5" priority="7" operator="greaterThan">
      <formula>0</formula>
    </cfRule>
    <cfRule type="expression" dxfId="4" priority="8">
      <formula>$F$14="RCO"</formula>
    </cfRule>
    <cfRule type="cellIs" dxfId="3" priority="13" operator="greaterThan">
      <formula>0</formula>
    </cfRule>
  </conditionalFormatting>
  <conditionalFormatting sqref="F22">
    <cfRule type="cellIs" dxfId="2" priority="18" operator="equal">
      <formula>"välj i denna lista"</formula>
    </cfRule>
  </conditionalFormatting>
  <conditionalFormatting sqref="F23:F26">
    <cfRule type="cellIs" dxfId="1" priority="4" operator="greaterThan">
      <formula>0</formula>
    </cfRule>
    <cfRule type="expression" dxfId="0" priority="5">
      <formula>$F$22="Statisk ip"</formula>
    </cfRule>
  </conditionalFormatting>
  <dataValidations count="4">
    <dataValidation allowBlank="1" showInputMessage="1" showErrorMessage="1" promptTitle="Box ID" prompt="Box ID är ordningen på alla fack i det kompletta boxsystemet som ska installeras på adressen. _x000a__x000a_Information om ordning på Box ID finns på fliken &quot;Box ID&quot;" sqref="D33" xr:uid="{00000000-0002-0000-0200-000000000000}"/>
    <dataValidation allowBlank="1" showInputMessage="1" showErrorMessage="1" prompt="Renz ordernummer återfinns på orderbekräftelsen." sqref="D6" xr:uid="{00000000-0002-0000-0200-000001000000}"/>
    <dataValidation allowBlank="1" showInputMessage="1" showErrorMessage="1" prompt="Installationsadressen där boxsystemet skall installeras. Måste vara en godkänd &quot;google&quot; adress." sqref="G6:H6" xr:uid="{00000000-0002-0000-0200-000002000000}"/>
    <dataValidation allowBlank="1" showInputMessage="1" showErrorMessage="1" prompt="Installationsadressen där boxsystemet skall installeras. Måste vara en godkänd &quot;google&quot; adress. " sqref="F6" xr:uid="{00000000-0002-0000-0200-000003000000}"/>
  </dataValidations>
  <pageMargins left="0.81" right="0.47" top="0.95" bottom="0.25" header="0.3" footer="0.17"/>
  <pageSetup paperSize="9" scale="40" orientation="portrait" r:id="rId1"/>
  <headerFooter>
    <oddHeader>&amp;C&amp;G</oddHeader>
    <oddFooter>&amp;RVersion 2018-10-29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4000000}">
          <x14:formula1>
            <xm:f>'data - ta ej bort'!$A$1:$A$3</xm:f>
          </x14:formula1>
          <xm:sqref>F22</xm:sqref>
        </x14:dataValidation>
        <x14:dataValidation type="list" allowBlank="1" showInputMessage="1" showErrorMessage="1" xr:uid="{00000000-0002-0000-0200-000005000000}">
          <x14:formula1>
            <xm:f>'data - ta ej bort'!$D$1:$D$4</xm:f>
          </x14:formula1>
          <xm:sqref>F14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Instruktion </vt:lpstr>
      <vt:lpstr>data - ta ej bort</vt:lpstr>
      <vt:lpstr>Aktiveringsinformation</vt:lpstr>
      <vt:lpstr>Aktiveringsinformation!Utskriftsområde</vt:lpstr>
      <vt:lpstr>'Instruktion 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Essander</dc:creator>
  <cp:lastModifiedBy>Jakob Holmberg</cp:lastModifiedBy>
  <cp:lastPrinted>2020-04-30T11:02:53Z</cp:lastPrinted>
  <dcterms:created xsi:type="dcterms:W3CDTF">2018-10-29T14:10:50Z</dcterms:created>
  <dcterms:modified xsi:type="dcterms:W3CDTF">2024-01-26T09:29:05Z</dcterms:modified>
</cp:coreProperties>
</file>